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hese\NÁBYTEK\Nábytek 023\1 výzva\"/>
    </mc:Choice>
  </mc:AlternateContent>
  <xr:revisionPtr revIDLastSave="0" documentId="13_ncr:1_{D9C3622E-1DFA-4F93-A099-66E1843E9FB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8" i="1" l="1"/>
  <c r="U9" i="1"/>
  <c r="V10" i="1"/>
  <c r="U7" i="1"/>
  <c r="R8" i="1"/>
  <c r="R9" i="1"/>
  <c r="R10" i="1"/>
  <c r="R7" i="1"/>
  <c r="V9" i="1" l="1"/>
  <c r="V8" i="1"/>
  <c r="U10" i="1"/>
  <c r="T13" i="1" s="1"/>
  <c r="V7" i="1"/>
  <c r="S13" i="1"/>
</calcChain>
</file>

<file path=xl/sharedStrings.xml><?xml version="1.0" encoding="utf-8"?>
<sst xmlns="http://schemas.openxmlformats.org/spreadsheetml/2006/main" count="66" uniqueCount="53">
  <si>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</si>
  <si>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</si>
  <si>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</si>
  <si>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</si>
  <si>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</si>
  <si>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</si>
  <si>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</si>
  <si>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</si>
  <si>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</si>
  <si>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</si>
  <si>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</si>
  <si>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</si>
  <si>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</si>
  <si>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</si>
  <si>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</si>
  <si>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</si>
  <si>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</si>
  <si>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</si>
  <si>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</si>
  <si>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</si>
  <si>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</si>
  <si>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</si>
  <si>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</si>
  <si>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</si>
  <si>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</si>
  <si>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</si>
  <si>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</si>
  <si>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</si>
  <si>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</si>
  <si>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</si>
  <si>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39141000-2 - Kuchyňský nábytek a zařízení </t>
  </si>
  <si>
    <t>39143200-8 - Nábytek pro jídelny</t>
  </si>
  <si>
    <t xml:space="preserve">39150000-8 - Různý nábytek a vybavení </t>
  </si>
  <si>
    <t>NE</t>
  </si>
  <si>
    <t>V případě, že se dodavatel při předání zboží na některá uvedená tel. čísla nedovolá, bude v takovém případě volat tel.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</si>
  <si>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</si>
  <si>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</si>
  <si>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Příloha č. 2 Kupní smlouvy - technická specifikace
Nábytek pro ZČU (II.) 023 - 2024</t>
  </si>
  <si>
    <t>Ilustrační obrázek</t>
  </si>
  <si>
    <t>Kuchyňská linka  + montáž</t>
  </si>
  <si>
    <t>ks</t>
  </si>
  <si>
    <t>Barové sezení (stůl + 2 stoličky)</t>
  </si>
  <si>
    <t>Jídelní sestava (stůl a 4 židle)</t>
  </si>
  <si>
    <t xml:space="preserve">Dělící paravan </t>
  </si>
  <si>
    <t>Společná faktura</t>
  </si>
  <si>
    <t>Jan Pinker (správce objektu),
Tel.: 602 389 189,
37763 1740</t>
  </si>
  <si>
    <r>
      <t xml:space="preserve">Univerzitní 26,
301 00 Plzeň,
Fakulta elektrotechnická - </t>
    </r>
    <r>
      <rPr>
        <b/>
        <sz val="11"/>
        <color rgb="FF000000"/>
        <rFont val="Calibri"/>
        <family val="2"/>
        <charset val="238"/>
      </rPr>
      <t>Studentský klub</t>
    </r>
  </si>
  <si>
    <t>Dodat ve smontovaném stavu do určené místnosti. 
Včetně potřebné montáže.</t>
  </si>
  <si>
    <r>
      <t xml:space="preserve">Kuchyňská linka v kombinaci černá / bílá.
Šířka: 183 cm (+/- 1 cm). 
Materiál desek: dřevotřískové a dřevovláknité desky s voštinovým papírem (100% recyklovaný papír), plastová fólie, plastový lem.
Korpusy jsou vyrobeny z jednoho barevného odstínu desky o tl. min. 18 mm, polohovatelé police o tl. min. 18 mm.
</t>
    </r>
    <r>
      <rPr>
        <b/>
        <sz val="11"/>
        <color rgb="FF000000"/>
        <rFont val="Calibri"/>
        <family val="2"/>
        <charset val="238"/>
      </rPr>
      <t>Nástěnná skříňka s dvířky</t>
    </r>
    <r>
      <rPr>
        <sz val="11"/>
        <color rgb="FF000000"/>
        <rFont val="Calibri"/>
        <family val="2"/>
        <charset val="238"/>
      </rPr>
      <t xml:space="preserve">: šířka 120 cm (+/-1 cm), výška 75 cm (+/-1 cm), hloubka 32 cm (+/- 1 cm). 2 police. Černé jednoduché bodové úchytky.                                                                       </t>
    </r>
    <r>
      <rPr>
        <b/>
        <sz val="11"/>
        <color rgb="FF000000"/>
        <rFont val="Calibri"/>
        <family val="2"/>
        <charset val="238"/>
      </rPr>
      <t>Laminátová pracovní deska</t>
    </r>
    <r>
      <rPr>
        <sz val="11"/>
        <color rgb="FF000000"/>
        <rFont val="Calibri"/>
        <family val="2"/>
        <charset val="238"/>
      </rPr>
      <t xml:space="preserve"> se zabudovaným dřezem z nerezavějící oceli: šířka 183 cm (+/- 1 cm), hloubka 63,5 cm (+/- 0,5 cm), předpokládaná tl. min. 25 mm.  
</t>
    </r>
    <r>
      <rPr>
        <b/>
        <sz val="11"/>
        <color rgb="FF000000"/>
        <rFont val="Calibri"/>
        <family val="2"/>
        <charset val="238"/>
      </rPr>
      <t>Kuchyňská páková mísící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baterie</t>
    </r>
    <r>
      <rPr>
        <sz val="11"/>
        <color rgb="FF000000"/>
        <rFont val="Calibri"/>
        <family val="2"/>
        <charset val="238"/>
      </rPr>
      <t xml:space="preserve">: mosaz, zinek, pokovované. 
</t>
    </r>
    <r>
      <rPr>
        <b/>
        <sz val="11"/>
        <color rgb="FF000000"/>
        <rFont val="Calibri"/>
        <family val="2"/>
        <charset val="238"/>
      </rPr>
      <t>Dřez</t>
    </r>
    <r>
      <rPr>
        <sz val="11"/>
        <color rgb="FF000000"/>
        <rFont val="Calibri"/>
        <family val="2"/>
        <charset val="238"/>
      </rPr>
      <t xml:space="preserve">: cca 46 x 40 cm, hloubka 15 cm (+/- 1 cm).
</t>
    </r>
    <r>
      <rPr>
        <b/>
        <sz val="11"/>
        <color rgb="FF000000"/>
        <rFont val="Calibri"/>
        <family val="2"/>
        <charset val="238"/>
      </rPr>
      <t xml:space="preserve">Osvětlovací sada </t>
    </r>
    <r>
      <rPr>
        <sz val="11"/>
        <color rgb="FF000000"/>
        <rFont val="Calibri"/>
        <family val="2"/>
        <charset val="238"/>
      </rPr>
      <t xml:space="preserve">určená pro osvětlení pracovní desky v podobě LED pásku na celou šířku skříněk, připevněného ze spodní strany zavěšených skříněk. Dodávka včetně ovladače a stmívače, který může být umístěný přímo u světla. 
</t>
    </r>
    <r>
      <rPr>
        <b/>
        <sz val="11"/>
        <color rgb="FF000000"/>
        <rFont val="Calibri"/>
        <family val="2"/>
        <charset val="238"/>
      </rPr>
      <t>Skřínka pod dřez</t>
    </r>
    <r>
      <rPr>
        <sz val="11"/>
        <color rgb="FF000000"/>
        <rFont val="Calibri"/>
        <family val="2"/>
        <charset val="238"/>
      </rPr>
      <t>: výška cca 75 cm (+/- 1 cm), hloubka 60 cm (+/- 1 cm), šířka 60 cm (+/- 1cm). V zadní části skříňky je prostor pro rozvody instalací. Černé jednoduché bodové úchytky.                                                                             
Rám/nohy: ocel, epoxidový/polyesterový práškový lak v černé barvě. Nohy výška cca 12,5 cm.                                                                                                                                                        Spodní rám s policemi: šířka 60 cm (+/- 1 cm), hloubka 60 cm (+/- 1 cm), výška cca 88 cm (+/- 1 cm).                                                                                                                                                 Kuchyňská linka je připevněna k sádrokartonové příčce, která musí být v místě kotvení dostatečně vyztužena.
Součástí dodávky je veškerý potřebný kotevní a spojovací materiál.
Včetně montáže baterie i sifonu a připojení na vodu a odpad (vše bude připraveno, pouze namontovat).</t>
    </r>
  </si>
  <si>
    <t>Barový stůl a 2 stoličky v černé barvě. 
Deska stolu: hladká melaminová cca 67 x 67 cm, výška stolu 92 cm (+/- 1 cm). 
Robustní kovový rám stolu. 
Barové stoličky: stohovatelné, pohodlná opěrka nohou. Výška : 90 cm (+/- 1 cm), šířka sedáku 36 cm (+/- 1 cm), hloubka sedáku 34 cm (+/- 1 cm).
Materiál:
Stolní deska – dřevotříska, melaminová fólie, plastový lem, tl. min. 25 mm,
rám/ noha/ křížová vzpěra – ocel, epoxidový/polyesterový práškový lak, předpokládaný průměr min. 20 mm.
Stolička: rám/ noha: ocel, epoxidový práškový lak předpokládaný průměr min. 20 mm,
sedák/ opěrák – polypropylenový plast.</t>
  </si>
  <si>
    <t>Stůl a 4 židle, bílý stůl / černé židle.
Stolní deska: dřevotříska, melaminová fólie, plastový lem. 
Rozměry stolu: délka: 125 cm (+/- 1 cm); šířka: 75 cm (+/- 1 cm); výška: 74 cm (+/- 1 cm).
Nohy a bočnice stolu: ocel, epoxidový/polyesterový práškový lak.
Stolní deska o tl. min. 25 mm, nohy obdélného profilu min. 20/30 mm.
Židle: rám nohy/ křížová vzpěra - ocel, epoxidový/polyesterový práškový lak; sedák/ opěradlo: polypropylenový plast. 
Výška židle: 77 cm (+/- 1 cm), sedák židle: šířka 39 cm (+/- 1 cm), hloubka 34 cm (+/- 1 cm). Předpokládaný průměr nohy min. 20 mm.</t>
  </si>
  <si>
    <t>Dělící paravan: 100% polyester, lepenka (min. 78 % recyklované); 
kolejnice: ocel, práškový lak; 
kování: vyztužený polyamidový plast. 
Barva světle šedá (popř. béžová). 
Rozměry: hloubka: 3 cm (+/- 1 cm); výška: 157 cm (+/- 1 cm); šířka: 242 cm (+/- 1 cm).</t>
  </si>
  <si>
    <t>30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</si>
</sst>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0" fillId="0" borderId="0" xfId="0" applyProtection="1"/>
    <xf numFmtId="0" fontId="2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2"/>
    </xf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0" fillId="3" borderId="1" xfId="0" applyFill="1" applyBorder="1" applyProtection="1"/>
    <xf numFmtId="0" fontId="0" fillId="0" borderId="0" xfId="0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2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1" fillId="5" borderId="8" xfId="0" applyFont="1" applyFill="1" applyBorder="1" applyAlignment="1" applyProtection="1">
      <alignment horizontal="center" vertical="center" wrapText="1"/>
    </xf>
    <xf numFmtId="3" fontId="8" fillId="5" borderId="8" xfId="0" applyNumberFormat="1" applyFont="1" applyFill="1" applyBorder="1" applyAlignment="1" applyProtection="1">
      <alignment horizontal="center" vertical="center" wrapText="1"/>
    </xf>
    <xf numFmtId="0" fontId="0" fillId="5" borderId="8" xfId="0" applyFill="1" applyBorder="1" applyAlignment="1" applyProtection="1">
      <alignment horizontal="center" vertical="center" wrapText="1"/>
    </xf>
    <xf numFmtId="0" fontId="1" fillId="5" borderId="8" xfId="0" applyFont="1" applyFill="1" applyBorder="1" applyAlignment="1" applyProtection="1">
      <alignment horizontal="left" vertical="center" wrapText="1" indent="2"/>
    </xf>
    <xf numFmtId="0" fontId="1" fillId="5" borderId="15" xfId="0" applyFont="1" applyFill="1" applyBorder="1" applyAlignment="1" applyProtection="1">
      <alignment horizontal="center" vertical="center" wrapText="1"/>
    </xf>
    <xf numFmtId="0" fontId="8" fillId="5" borderId="15" xfId="0" applyFont="1" applyFill="1" applyBorder="1" applyAlignment="1" applyProtection="1">
      <alignment horizontal="center" vertical="center" wrapText="1"/>
    </xf>
    <xf numFmtId="0" fontId="5" fillId="5" borderId="15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2"/>
    </xf>
    <xf numFmtId="164" fontId="8" fillId="5" borderId="8" xfId="0" applyNumberFormat="1" applyFont="1" applyFill="1" applyBorder="1" applyAlignment="1" applyProtection="1">
      <alignment horizontal="right" vertical="center" indent="2"/>
    </xf>
    <xf numFmtId="165" fontId="0" fillId="0" borderId="8" xfId="0" applyNumberFormat="1" applyBorder="1" applyAlignment="1" applyProtection="1">
      <alignment horizontal="right" vertical="center" indent="2"/>
    </xf>
    <xf numFmtId="0" fontId="0" fillId="0" borderId="8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1" fillId="5" borderId="14" xfId="0" applyFont="1" applyFill="1" applyBorder="1" applyAlignment="1" applyProtection="1">
      <alignment horizontal="center" vertical="center" wrapText="1"/>
    </xf>
    <xf numFmtId="3" fontId="8" fillId="5" borderId="14" xfId="0" applyNumberFormat="1" applyFont="1" applyFill="1" applyBorder="1" applyAlignment="1" applyProtection="1">
      <alignment horizontal="center" vertical="center" wrapText="1"/>
    </xf>
    <xf numFmtId="0" fontId="0" fillId="5" borderId="14" xfId="0" applyFill="1" applyBorder="1" applyAlignment="1" applyProtection="1">
      <alignment horizontal="center" vertical="center" wrapText="1"/>
    </xf>
    <xf numFmtId="0" fontId="1" fillId="5" borderId="14" xfId="0" applyFont="1" applyFill="1" applyBorder="1" applyAlignment="1" applyProtection="1">
      <alignment horizontal="left" vertical="center" wrapText="1" indent="2"/>
    </xf>
    <xf numFmtId="0" fontId="1" fillId="5" borderId="16" xfId="0" applyFont="1" applyFill="1" applyBorder="1" applyAlignment="1" applyProtection="1">
      <alignment horizontal="center" vertical="center" wrapText="1"/>
    </xf>
    <xf numFmtId="0" fontId="8" fillId="5" borderId="16" xfId="0" applyFont="1" applyFill="1" applyBorder="1" applyAlignment="1" applyProtection="1">
      <alignment horizontal="center" vertical="center" wrapText="1"/>
    </xf>
    <xf numFmtId="0" fontId="5" fillId="5" borderId="16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2"/>
    </xf>
    <xf numFmtId="164" fontId="8" fillId="5" borderId="14" xfId="0" applyNumberFormat="1" applyFont="1" applyFill="1" applyBorder="1" applyAlignment="1" applyProtection="1">
      <alignment horizontal="right" vertical="center" indent="2"/>
    </xf>
    <xf numFmtId="165" fontId="0" fillId="0" borderId="14" xfId="0" applyNumberFormat="1" applyBorder="1" applyAlignment="1" applyProtection="1">
      <alignment horizontal="right" vertical="center" indent="2"/>
    </xf>
    <xf numFmtId="0" fontId="0" fillId="0" borderId="14" xfId="0" applyBorder="1" applyAlignment="1" applyProtection="1">
      <alignment horizontal="center" vertical="center"/>
    </xf>
    <xf numFmtId="0" fontId="0" fillId="5" borderId="18" xfId="0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3" fontId="8" fillId="5" borderId="10" xfId="0" applyNumberFormat="1" applyFont="1" applyFill="1" applyBorder="1" applyAlignment="1" applyProtection="1">
      <alignment horizontal="center" vertical="center" wrapText="1"/>
    </xf>
    <xf numFmtId="0" fontId="0" fillId="5" borderId="10" xfId="0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left" vertical="center" wrapText="1" indent="2"/>
    </xf>
    <xf numFmtId="164" fontId="0" fillId="0" borderId="10" xfId="0" applyNumberFormat="1" applyBorder="1" applyAlignment="1" applyProtection="1">
      <alignment horizontal="right" vertical="center" indent="2"/>
    </xf>
    <xf numFmtId="164" fontId="8" fillId="5" borderId="10" xfId="0" applyNumberFormat="1" applyFont="1" applyFill="1" applyBorder="1" applyAlignment="1" applyProtection="1">
      <alignment horizontal="right" vertical="center" indent="2"/>
    </xf>
    <xf numFmtId="165" fontId="0" fillId="0" borderId="10" xfId="0" applyNumberFormat="1" applyBorder="1" applyAlignment="1" applyProtection="1">
      <alignment horizontal="right" vertical="center" indent="2"/>
    </xf>
    <xf numFmtId="0" fontId="0" fillId="0" borderId="10" xfId="0" applyBorder="1" applyAlignment="1" applyProtection="1">
      <alignment horizontal="center" vertical="center"/>
    </xf>
    <xf numFmtId="0" fontId="0" fillId="5" borderId="14" xfId="0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3" fontId="8" fillId="5" borderId="12" xfId="0" applyNumberFormat="1" applyFont="1" applyFill="1" applyBorder="1" applyAlignment="1" applyProtection="1">
      <alignment horizontal="center" vertical="center" wrapText="1"/>
    </xf>
    <xf numFmtId="0" fontId="0" fillId="5" borderId="12" xfId="0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left" vertical="center" wrapText="1" indent="2"/>
    </xf>
    <xf numFmtId="0" fontId="1" fillId="5" borderId="17" xfId="0" applyFont="1" applyFill="1" applyBorder="1" applyAlignment="1" applyProtection="1">
      <alignment horizontal="center" vertical="center" wrapText="1"/>
    </xf>
    <xf numFmtId="0" fontId="8" fillId="5" borderId="17" xfId="0" applyFont="1" applyFill="1" applyBorder="1" applyAlignment="1" applyProtection="1">
      <alignment horizontal="center" vertical="center" wrapText="1"/>
    </xf>
    <xf numFmtId="0" fontId="5" fillId="5" borderId="17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2"/>
    </xf>
    <xf numFmtId="164" fontId="8" fillId="5" borderId="12" xfId="0" applyNumberFormat="1" applyFont="1" applyFill="1" applyBorder="1" applyAlignment="1" applyProtection="1">
      <alignment horizontal="right" vertical="center" indent="2"/>
    </xf>
    <xf numFmtId="165" fontId="0" fillId="0" borderId="12" xfId="0" applyNumberFormat="1" applyBorder="1" applyAlignment="1" applyProtection="1">
      <alignment horizontal="right" vertical="center" indent="2"/>
    </xf>
    <xf numFmtId="0" fontId="0" fillId="0" borderId="12" xfId="0" applyBorder="1" applyAlignment="1" applyProtection="1">
      <alignment horizontal="center" vertical="center"/>
    </xf>
    <xf numFmtId="0" fontId="0" fillId="0" borderId="6" xfId="0" applyBorder="1" applyProtection="1"/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2"/>
    </xf>
    <xf numFmtId="0" fontId="7" fillId="4" borderId="3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3" fillId="0" borderId="0" xfId="0" applyNumberFormat="1" applyFont="1" applyAlignment="1" applyProtection="1">
      <alignment horizontal="right" vertical="center" indent="2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5" xfId="0" applyNumberFormat="1" applyFont="1" applyBorder="1" applyAlignment="1" applyProtection="1">
      <alignment horizontal="center" vertical="center"/>
    </xf>
    <xf numFmtId="0" fontId="6" fillId="0" borderId="0" xfId="0" applyFont="1" applyProtection="1"/>
    <xf numFmtId="0" fontId="6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4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4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725954</xdr:colOff>
      <xdr:row>6</xdr:row>
      <xdr:rowOff>219075</xdr:rowOff>
    </xdr:from>
    <xdr:to>
      <xdr:col>6</xdr:col>
      <xdr:colOff>3619499</xdr:colOff>
      <xdr:row>6</xdr:row>
      <xdr:rowOff>3641933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858FFE1-AB5D-4B74-9127-83EAA35920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65604" y="3362325"/>
          <a:ext cx="2893545" cy="34228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923925</xdr:colOff>
      <xdr:row>8</xdr:row>
      <xdr:rowOff>381000</xdr:rowOff>
    </xdr:from>
    <xdr:to>
      <xdr:col>6</xdr:col>
      <xdr:colOff>3553837</xdr:colOff>
      <xdr:row>8</xdr:row>
      <xdr:rowOff>2119867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8946B0D5-F3F2-4EEE-A311-99C7AE5B16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6475" y="10058400"/>
          <a:ext cx="2629912" cy="17388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876300</xdr:colOff>
      <xdr:row>7</xdr:row>
      <xdr:rowOff>202981</xdr:rowOff>
    </xdr:from>
    <xdr:to>
      <xdr:col>6</xdr:col>
      <xdr:colOff>3258551</xdr:colOff>
      <xdr:row>7</xdr:row>
      <xdr:rowOff>2544159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42DF7139-7F93-AB83-5AA0-0BC4B521B0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848850" y="7022881"/>
          <a:ext cx="2382251" cy="2341178"/>
        </a:xfrm>
        <a:prstGeom prst="rect">
          <a:avLst/>
        </a:prstGeom>
      </xdr:spPr>
    </xdr:pic>
    <xdr:clientData/>
  </xdr:twoCellAnchor>
  <xdr:twoCellAnchor editAs="oneCell">
    <xdr:from>
      <xdr:col>6</xdr:col>
      <xdr:colOff>742949</xdr:colOff>
      <xdr:row>9</xdr:row>
      <xdr:rowOff>278592</xdr:rowOff>
    </xdr:from>
    <xdr:to>
      <xdr:col>6</xdr:col>
      <xdr:colOff>3762375</xdr:colOff>
      <xdr:row>9</xdr:row>
      <xdr:rowOff>2499229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4C5BDEA4-EC0A-BB81-FC8B-B606DE76F5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15499" y="12518217"/>
          <a:ext cx="3019426" cy="22206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8"/>
  <sheetViews>
    <sheetView tabSelected="1" zoomScale="60" zoomScaleNormal="60" workbookViewId="0">
      <selection activeCell="P7" sqref="P7:P10"/>
    </sheetView>
  </sheetViews>
  <sheetFormatPr defaultColWidth="8.5703125" defaultRowHeight="15" x14ac:dyDescent="0.25"/>
  <cols>
    <col min="1" max="1" width="1.42578125" style="1" customWidth="1"/>
    <col min="2" max="2" width="5.7109375" style="1" customWidth="1"/>
    <col min="3" max="3" width="29.140625" style="3" customWidth="1"/>
    <col min="4" max="4" width="9.7109375" style="91" customWidth="1"/>
    <col min="5" max="5" width="10" style="18" customWidth="1"/>
    <col min="6" max="6" width="130.5703125" style="3" bestFit="1" customWidth="1"/>
    <col min="7" max="7" width="66.7109375" style="3" customWidth="1"/>
    <col min="8" max="8" width="29.28515625" style="92" customWidth="1"/>
    <col min="9" max="9" width="20.5703125" style="92" customWidth="1"/>
    <col min="10" max="10" width="21.28515625" style="92" customWidth="1"/>
    <col min="11" max="11" width="25.140625" style="92" customWidth="1"/>
    <col min="12" max="12" width="16.7109375" style="3" customWidth="1"/>
    <col min="13" max="13" width="28.28515625" style="1" hidden="1" customWidth="1"/>
    <col min="14" max="14" width="34.140625" style="1" customWidth="1"/>
    <col min="15" max="15" width="28" style="1" customWidth="1"/>
    <col min="16" max="16" width="32.5703125" style="92" customWidth="1"/>
    <col min="17" max="17" width="29.28515625" style="92" customWidth="1"/>
    <col min="18" max="18" width="17.7109375" style="92" hidden="1" customWidth="1"/>
    <col min="19" max="19" width="22.28515625" style="1" customWidth="1"/>
    <col min="20" max="20" width="22.85546875" style="1" customWidth="1"/>
    <col min="21" max="21" width="21" style="1" customWidth="1"/>
    <col min="22" max="22" width="21.140625" style="1" customWidth="1"/>
    <col min="23" max="23" width="11.5703125" style="1" hidden="1" customWidth="1"/>
    <col min="24" max="24" width="32.42578125" style="12" customWidth="1"/>
    <col min="25" max="16384" width="8.5703125" style="1"/>
  </cols>
  <sheetData>
    <row r="1" spans="1:24" ht="39" customHeight="1" x14ac:dyDescent="0.25">
      <c r="B1" s="2" t="s">
        <v>37</v>
      </c>
      <c r="C1" s="2"/>
      <c r="D1" s="2"/>
      <c r="E1" s="2"/>
      <c r="H1" s="4"/>
      <c r="I1" s="3"/>
      <c r="J1" s="3"/>
      <c r="K1" s="3"/>
      <c r="P1" s="3"/>
      <c r="Q1" s="3"/>
      <c r="R1" s="3"/>
      <c r="T1" s="5"/>
      <c r="U1" s="5"/>
      <c r="V1" s="5"/>
      <c r="W1" s="5"/>
      <c r="X1" s="5"/>
    </row>
    <row r="2" spans="1:24" ht="20.25" customHeight="1" x14ac:dyDescent="0.25">
      <c r="B2" s="6"/>
      <c r="C2" s="6"/>
      <c r="D2" s="6"/>
      <c r="E2" s="6"/>
      <c r="H2" s="7"/>
      <c r="I2" s="8"/>
      <c r="J2" s="8"/>
      <c r="K2" s="8"/>
      <c r="L2" s="8"/>
      <c r="M2" s="8"/>
      <c r="N2" s="8"/>
      <c r="O2" s="8"/>
      <c r="P2" s="8"/>
      <c r="Q2" s="8"/>
      <c r="R2" s="3"/>
      <c r="T2" s="5"/>
      <c r="U2" s="5"/>
      <c r="V2" s="5"/>
      <c r="W2" s="5"/>
      <c r="X2" s="5"/>
    </row>
    <row r="3" spans="1:24" ht="19.5" customHeight="1" x14ac:dyDescent="0.25">
      <c r="B3" s="9"/>
      <c r="C3" s="10" t="s">
        <v>0</v>
      </c>
      <c r="D3" s="11"/>
      <c r="E3" s="11"/>
      <c r="F3" s="11"/>
      <c r="G3" s="11"/>
      <c r="H3" s="8"/>
      <c r="I3" s="8"/>
      <c r="J3" s="8"/>
      <c r="K3" s="8"/>
      <c r="L3" s="8"/>
      <c r="M3" s="8"/>
      <c r="N3" s="8"/>
      <c r="O3" s="8"/>
      <c r="P3" s="8"/>
      <c r="Q3" s="8"/>
      <c r="R3" s="12"/>
      <c r="S3" s="13"/>
      <c r="T3" s="13"/>
      <c r="V3" s="13"/>
    </row>
    <row r="4" spans="1:24" ht="19.899999999999999" customHeight="1" thickBot="1" x14ac:dyDescent="0.3">
      <c r="B4" s="14"/>
      <c r="C4" s="10" t="s">
        <v>1</v>
      </c>
      <c r="D4" s="11"/>
      <c r="E4" s="11"/>
      <c r="F4" s="11"/>
      <c r="G4" s="11"/>
      <c r="H4" s="11"/>
      <c r="I4" s="11"/>
      <c r="J4" s="11"/>
      <c r="K4" s="13"/>
      <c r="L4" s="13"/>
      <c r="M4" s="13"/>
      <c r="N4" s="13"/>
      <c r="O4" s="13"/>
      <c r="P4" s="3"/>
      <c r="Q4" s="3"/>
      <c r="R4" s="3"/>
      <c r="S4" s="13"/>
      <c r="T4" s="13"/>
      <c r="V4" s="13"/>
      <c r="X4" s="15"/>
    </row>
    <row r="5" spans="1:24" ht="37.5" customHeight="1" thickBot="1" x14ac:dyDescent="0.3">
      <c r="B5" s="16"/>
      <c r="C5" s="17"/>
      <c r="D5" s="18"/>
      <c r="H5" s="19" t="s">
        <v>2</v>
      </c>
      <c r="I5" s="20"/>
      <c r="J5" s="20"/>
      <c r="K5" s="3"/>
      <c r="P5" s="3"/>
      <c r="Q5" s="21"/>
      <c r="R5" s="21"/>
      <c r="T5" s="19" t="s">
        <v>2</v>
      </c>
      <c r="X5" s="15"/>
    </row>
    <row r="6" spans="1:24" ht="69.75" customHeight="1" thickTop="1" thickBot="1" x14ac:dyDescent="0.3">
      <c r="B6" s="22" t="s">
        <v>3</v>
      </c>
      <c r="C6" s="23" t="s">
        <v>4</v>
      </c>
      <c r="D6" s="23" t="s">
        <v>5</v>
      </c>
      <c r="E6" s="23" t="s">
        <v>6</v>
      </c>
      <c r="F6" s="23" t="s">
        <v>7</v>
      </c>
      <c r="G6" s="23" t="s">
        <v>38</v>
      </c>
      <c r="H6" s="24" t="s">
        <v>8</v>
      </c>
      <c r="I6" s="23" t="s">
        <v>9</v>
      </c>
      <c r="J6" s="23" t="s">
        <v>10</v>
      </c>
      <c r="K6" s="23" t="s">
        <v>11</v>
      </c>
      <c r="L6" s="23" t="s">
        <v>12</v>
      </c>
      <c r="M6" s="23" t="s">
        <v>35</v>
      </c>
      <c r="N6" s="23" t="s">
        <v>13</v>
      </c>
      <c r="O6" s="25" t="s">
        <v>14</v>
      </c>
      <c r="P6" s="23" t="s">
        <v>15</v>
      </c>
      <c r="Q6" s="23" t="s">
        <v>36</v>
      </c>
      <c r="R6" s="23" t="s">
        <v>16</v>
      </c>
      <c r="S6" s="23" t="s">
        <v>17</v>
      </c>
      <c r="T6" s="26" t="s">
        <v>18</v>
      </c>
      <c r="U6" s="23" t="s">
        <v>19</v>
      </c>
      <c r="V6" s="23" t="s">
        <v>20</v>
      </c>
      <c r="W6" s="23" t="s">
        <v>21</v>
      </c>
      <c r="X6" s="23" t="s">
        <v>22</v>
      </c>
    </row>
    <row r="7" spans="1:24" ht="307.5" customHeight="1" thickTop="1" x14ac:dyDescent="0.25">
      <c r="A7" s="27"/>
      <c r="B7" s="28">
        <v>1</v>
      </c>
      <c r="C7" s="29" t="s">
        <v>39</v>
      </c>
      <c r="D7" s="30">
        <v>1</v>
      </c>
      <c r="E7" s="31" t="s">
        <v>40</v>
      </c>
      <c r="F7" s="32" t="s">
        <v>48</v>
      </c>
      <c r="G7" s="32"/>
      <c r="H7" s="93"/>
      <c r="I7" s="29" t="s">
        <v>33</v>
      </c>
      <c r="J7" s="29" t="s">
        <v>33</v>
      </c>
      <c r="K7" s="33" t="s">
        <v>44</v>
      </c>
      <c r="L7" s="34" t="s">
        <v>33</v>
      </c>
      <c r="M7" s="33"/>
      <c r="N7" s="35" t="s">
        <v>47</v>
      </c>
      <c r="O7" s="33" t="s">
        <v>45</v>
      </c>
      <c r="P7" s="33" t="s">
        <v>46</v>
      </c>
      <c r="Q7" s="35" t="s">
        <v>52</v>
      </c>
      <c r="R7" s="36">
        <f>D7*S7</f>
        <v>25000</v>
      </c>
      <c r="S7" s="37">
        <v>25000</v>
      </c>
      <c r="T7" s="97"/>
      <c r="U7" s="38">
        <f>D7*T7</f>
        <v>0</v>
      </c>
      <c r="V7" s="39" t="str">
        <f t="shared" ref="V7" si="0">IF(ISNUMBER(T7), IF(T7&gt;S7,"NEVYHOVUJE","VYHOVUJE")," ")</f>
        <v xml:space="preserve"> </v>
      </c>
      <c r="W7" s="33"/>
      <c r="X7" s="31" t="s">
        <v>30</v>
      </c>
    </row>
    <row r="8" spans="1:24" ht="225" customHeight="1" x14ac:dyDescent="0.25">
      <c r="A8" s="27"/>
      <c r="B8" s="40">
        <v>2</v>
      </c>
      <c r="C8" s="41" t="s">
        <v>41</v>
      </c>
      <c r="D8" s="42">
        <v>6</v>
      </c>
      <c r="E8" s="43" t="s">
        <v>40</v>
      </c>
      <c r="F8" s="44" t="s">
        <v>49</v>
      </c>
      <c r="G8" s="44"/>
      <c r="H8" s="94"/>
      <c r="I8" s="41" t="s">
        <v>33</v>
      </c>
      <c r="J8" s="41" t="s">
        <v>33</v>
      </c>
      <c r="K8" s="45"/>
      <c r="L8" s="46"/>
      <c r="M8" s="45"/>
      <c r="N8" s="47"/>
      <c r="O8" s="45"/>
      <c r="P8" s="45"/>
      <c r="Q8" s="47"/>
      <c r="R8" s="48">
        <f>D8*S8</f>
        <v>18000</v>
      </c>
      <c r="S8" s="49">
        <v>3000</v>
      </c>
      <c r="T8" s="98"/>
      <c r="U8" s="50">
        <f>D8*T8</f>
        <v>0</v>
      </c>
      <c r="V8" s="51" t="str">
        <f t="shared" ref="V8:V10" si="1">IF(ISNUMBER(T8), IF(T8&gt;S8,"NEVYHOVUJE","VYHOVUJE")," ")</f>
        <v xml:space="preserve"> </v>
      </c>
      <c r="W8" s="45"/>
      <c r="X8" s="52" t="s">
        <v>31</v>
      </c>
    </row>
    <row r="9" spans="1:24" ht="201.75" customHeight="1" x14ac:dyDescent="0.25">
      <c r="A9" s="27"/>
      <c r="B9" s="53">
        <v>3</v>
      </c>
      <c r="C9" s="54" t="s">
        <v>42</v>
      </c>
      <c r="D9" s="55">
        <v>4</v>
      </c>
      <c r="E9" s="56" t="s">
        <v>40</v>
      </c>
      <c r="F9" s="57" t="s">
        <v>50</v>
      </c>
      <c r="G9" s="57"/>
      <c r="H9" s="95"/>
      <c r="I9" s="54" t="s">
        <v>33</v>
      </c>
      <c r="J9" s="54" t="s">
        <v>33</v>
      </c>
      <c r="K9" s="45"/>
      <c r="L9" s="46"/>
      <c r="M9" s="45"/>
      <c r="N9" s="47"/>
      <c r="O9" s="45"/>
      <c r="P9" s="45"/>
      <c r="Q9" s="47"/>
      <c r="R9" s="58">
        <f>D9*S9</f>
        <v>16000</v>
      </c>
      <c r="S9" s="59">
        <v>4000</v>
      </c>
      <c r="T9" s="99"/>
      <c r="U9" s="60">
        <f>D9*T9</f>
        <v>0</v>
      </c>
      <c r="V9" s="61" t="str">
        <f t="shared" si="1"/>
        <v xml:space="preserve"> </v>
      </c>
      <c r="W9" s="45"/>
      <c r="X9" s="62"/>
    </row>
    <row r="10" spans="1:24" ht="219" customHeight="1" thickBot="1" x14ac:dyDescent="0.3">
      <c r="A10" s="27"/>
      <c r="B10" s="63">
        <v>4</v>
      </c>
      <c r="C10" s="64" t="s">
        <v>43</v>
      </c>
      <c r="D10" s="65">
        <v>2</v>
      </c>
      <c r="E10" s="66" t="s">
        <v>40</v>
      </c>
      <c r="F10" s="67" t="s">
        <v>51</v>
      </c>
      <c r="G10" s="67"/>
      <c r="H10" s="96"/>
      <c r="I10" s="64" t="s">
        <v>33</v>
      </c>
      <c r="J10" s="64" t="s">
        <v>33</v>
      </c>
      <c r="K10" s="68"/>
      <c r="L10" s="69"/>
      <c r="M10" s="68"/>
      <c r="N10" s="70"/>
      <c r="O10" s="68"/>
      <c r="P10" s="68"/>
      <c r="Q10" s="70"/>
      <c r="R10" s="71">
        <f>D10*S10</f>
        <v>8000</v>
      </c>
      <c r="S10" s="72">
        <v>4000</v>
      </c>
      <c r="T10" s="100"/>
      <c r="U10" s="73">
        <f>D10*T10</f>
        <v>0</v>
      </c>
      <c r="V10" s="74" t="str">
        <f t="shared" si="1"/>
        <v xml:space="preserve"> </v>
      </c>
      <c r="W10" s="68"/>
      <c r="X10" s="66" t="s">
        <v>32</v>
      </c>
    </row>
    <row r="11" spans="1:24" ht="13.5" customHeight="1" thickTop="1" thickBot="1" x14ac:dyDescent="0.3">
      <c r="C11" s="1"/>
      <c r="D11" s="1"/>
      <c r="E11" s="1"/>
      <c r="F11" s="1"/>
      <c r="G11" s="1"/>
      <c r="H11" s="1"/>
      <c r="I11" s="1"/>
      <c r="J11" s="1"/>
      <c r="K11" s="1"/>
      <c r="L11" s="1"/>
      <c r="P11" s="1"/>
      <c r="Q11" s="1"/>
      <c r="R11" s="1"/>
      <c r="U11" s="75"/>
    </row>
    <row r="12" spans="1:24" ht="60.75" customHeight="1" thickTop="1" thickBot="1" x14ac:dyDescent="0.3">
      <c r="B12" s="76" t="s">
        <v>23</v>
      </c>
      <c r="C12" s="76"/>
      <c r="D12" s="76"/>
      <c r="E12" s="76"/>
      <c r="F12" s="76"/>
      <c r="G12" s="76"/>
      <c r="H12" s="76"/>
      <c r="I12" s="76"/>
      <c r="J12" s="76"/>
      <c r="K12" s="76"/>
      <c r="L12" s="15"/>
      <c r="M12" s="15"/>
      <c r="N12" s="77"/>
      <c r="O12" s="77"/>
      <c r="P12" s="77"/>
      <c r="Q12" s="78"/>
      <c r="R12" s="78"/>
      <c r="S12" s="79" t="s">
        <v>24</v>
      </c>
      <c r="T12" s="80" t="s">
        <v>25</v>
      </c>
      <c r="U12" s="80"/>
      <c r="V12" s="80"/>
      <c r="W12" s="21"/>
    </row>
    <row r="13" spans="1:24" ht="33" customHeight="1" thickTop="1" thickBot="1" x14ac:dyDescent="0.3">
      <c r="B13" s="81" t="s">
        <v>34</v>
      </c>
      <c r="C13" s="81"/>
      <c r="D13" s="81"/>
      <c r="E13" s="81"/>
      <c r="F13" s="81"/>
      <c r="G13" s="81"/>
      <c r="H13" s="81"/>
      <c r="I13" s="82"/>
      <c r="J13" s="82"/>
      <c r="K13" s="83"/>
      <c r="N13" s="84"/>
      <c r="O13" s="84"/>
      <c r="P13" s="84"/>
      <c r="Q13" s="85"/>
      <c r="R13" s="85"/>
      <c r="S13" s="86">
        <f>SUM(R7:R10)</f>
        <v>67000</v>
      </c>
      <c r="T13" s="87">
        <f>SUM(U7:U10)</f>
        <v>0</v>
      </c>
      <c r="U13" s="87"/>
      <c r="V13" s="87"/>
    </row>
    <row r="14" spans="1:24" s="88" customFormat="1" ht="15.75" thickTop="1" x14ac:dyDescent="0.25">
      <c r="B14" s="88" t="s">
        <v>26</v>
      </c>
      <c r="X14" s="89"/>
    </row>
    <row r="15" spans="1:24" s="88" customFormat="1" x14ac:dyDescent="0.25">
      <c r="B15" s="90" t="s">
        <v>27</v>
      </c>
      <c r="C15" s="88" t="s">
        <v>28</v>
      </c>
      <c r="X15" s="89"/>
    </row>
    <row r="16" spans="1:24" s="88" customFormat="1" x14ac:dyDescent="0.25">
      <c r="B16" s="90" t="s">
        <v>27</v>
      </c>
      <c r="C16" s="88" t="s">
        <v>29</v>
      </c>
      <c r="X16" s="89"/>
    </row>
    <row r="17" spans="3:24" s="88" customFormat="1" x14ac:dyDescent="0.25">
      <c r="X17" s="89"/>
    </row>
    <row r="18" spans="3:24" s="88" customFormat="1" x14ac:dyDescent="0.25">
      <c r="X18" s="89"/>
    </row>
    <row r="20" spans="3:24" x14ac:dyDescent="0.25">
      <c r="C20" s="1"/>
      <c r="E20" s="1"/>
      <c r="F20" s="1"/>
      <c r="G20" s="1"/>
      <c r="I20" s="1"/>
      <c r="J20" s="1"/>
      <c r="L20" s="1"/>
    </row>
    <row r="21" spans="3:24" x14ac:dyDescent="0.25">
      <c r="C21" s="1"/>
      <c r="E21" s="1"/>
      <c r="F21" s="1"/>
      <c r="G21" s="1"/>
      <c r="I21" s="1"/>
      <c r="J21" s="1"/>
      <c r="L21" s="1"/>
    </row>
    <row r="22" spans="3:24" x14ac:dyDescent="0.25">
      <c r="C22" s="1"/>
      <c r="E22" s="1"/>
      <c r="F22" s="1"/>
      <c r="G22" s="1"/>
      <c r="I22" s="1"/>
      <c r="J22" s="1"/>
      <c r="L22" s="1"/>
    </row>
    <row r="23" spans="3:24" x14ac:dyDescent="0.25">
      <c r="C23" s="1"/>
      <c r="E23" s="1"/>
      <c r="F23" s="1"/>
      <c r="G23" s="1"/>
      <c r="I23" s="1"/>
      <c r="J23" s="1"/>
      <c r="L23" s="1"/>
    </row>
    <row r="24" spans="3:24" x14ac:dyDescent="0.25">
      <c r="C24" s="1"/>
      <c r="E24" s="1"/>
      <c r="F24" s="1"/>
      <c r="G24" s="1"/>
      <c r="I24" s="1"/>
      <c r="J24" s="1"/>
      <c r="L24" s="1"/>
    </row>
    <row r="25" spans="3:24" x14ac:dyDescent="0.25">
      <c r="C25" s="1"/>
      <c r="E25" s="1"/>
      <c r="F25" s="1"/>
      <c r="G25" s="1"/>
      <c r="I25" s="1"/>
      <c r="J25" s="1"/>
      <c r="L25" s="1"/>
    </row>
    <row r="26" spans="3:24" x14ac:dyDescent="0.25">
      <c r="C26" s="1"/>
      <c r="E26" s="1"/>
      <c r="F26" s="1"/>
      <c r="G26" s="1"/>
      <c r="I26" s="1"/>
      <c r="J26" s="1"/>
      <c r="L26" s="1"/>
    </row>
    <row r="27" spans="3:24" x14ac:dyDescent="0.25">
      <c r="C27" s="1"/>
      <c r="E27" s="1"/>
      <c r="F27" s="1"/>
      <c r="G27" s="1"/>
      <c r="I27" s="1"/>
      <c r="J27" s="1"/>
      <c r="L27" s="1"/>
    </row>
    <row r="28" spans="3:24" x14ac:dyDescent="0.25">
      <c r="C28" s="1"/>
      <c r="E28" s="1"/>
      <c r="F28" s="1"/>
      <c r="G28" s="1"/>
      <c r="I28" s="1"/>
      <c r="J28" s="1"/>
      <c r="L28" s="1"/>
    </row>
    <row r="29" spans="3:24" x14ac:dyDescent="0.25">
      <c r="C29" s="1"/>
      <c r="E29" s="1"/>
      <c r="F29" s="1"/>
      <c r="G29" s="1"/>
      <c r="I29" s="1"/>
      <c r="J29" s="1"/>
      <c r="L29" s="1"/>
    </row>
    <row r="30" spans="3:24" x14ac:dyDescent="0.25">
      <c r="C30" s="1"/>
      <c r="E30" s="1"/>
      <c r="F30" s="1"/>
      <c r="G30" s="1"/>
      <c r="I30" s="1"/>
      <c r="J30" s="1"/>
      <c r="L30" s="1"/>
    </row>
    <row r="31" spans="3:24" x14ac:dyDescent="0.25">
      <c r="C31" s="1"/>
      <c r="E31" s="1"/>
      <c r="F31" s="1"/>
      <c r="G31" s="1"/>
      <c r="I31" s="1"/>
      <c r="J31" s="1"/>
      <c r="L31" s="1"/>
    </row>
    <row r="32" spans="3:24" x14ac:dyDescent="0.25">
      <c r="C32" s="1"/>
      <c r="E32" s="1"/>
      <c r="F32" s="1"/>
      <c r="G32" s="1"/>
      <c r="I32" s="1"/>
      <c r="J32" s="1"/>
      <c r="L32" s="1"/>
    </row>
    <row r="33" spans="3:12" x14ac:dyDescent="0.25">
      <c r="C33" s="1"/>
      <c r="E33" s="1"/>
      <c r="F33" s="1"/>
      <c r="G33" s="1"/>
      <c r="I33" s="1"/>
      <c r="J33" s="1"/>
      <c r="L33" s="1"/>
    </row>
    <row r="34" spans="3:12" x14ac:dyDescent="0.25">
      <c r="C34" s="1"/>
      <c r="E34" s="1"/>
      <c r="F34" s="1"/>
      <c r="G34" s="1"/>
      <c r="I34" s="1"/>
      <c r="J34" s="1"/>
      <c r="L34" s="1"/>
    </row>
    <row r="35" spans="3:12" x14ac:dyDescent="0.25">
      <c r="C35" s="1"/>
      <c r="E35" s="1"/>
      <c r="F35" s="1"/>
      <c r="G35" s="1"/>
      <c r="I35" s="1"/>
      <c r="J35" s="1"/>
      <c r="L35" s="1"/>
    </row>
    <row r="36" spans="3:12" x14ac:dyDescent="0.25">
      <c r="C36" s="1"/>
      <c r="E36" s="1"/>
      <c r="F36" s="1"/>
      <c r="G36" s="1"/>
      <c r="I36" s="1"/>
      <c r="J36" s="1"/>
      <c r="L36" s="1"/>
    </row>
    <row r="37" spans="3:12" x14ac:dyDescent="0.25">
      <c r="C37" s="1"/>
      <c r="E37" s="1"/>
      <c r="F37" s="1"/>
      <c r="G37" s="1"/>
      <c r="I37" s="1"/>
      <c r="J37" s="1"/>
      <c r="L37" s="1"/>
    </row>
    <row r="38" spans="3:12" x14ac:dyDescent="0.25">
      <c r="C38" s="1"/>
      <c r="E38" s="1"/>
      <c r="F38" s="1"/>
      <c r="G38" s="1"/>
      <c r="I38" s="1"/>
      <c r="J38" s="1"/>
      <c r="L38" s="1"/>
    </row>
    <row r="39" spans="3:12" x14ac:dyDescent="0.25">
      <c r="C39" s="1"/>
      <c r="E39" s="1"/>
      <c r="F39" s="1"/>
      <c r="G39" s="1"/>
      <c r="I39" s="1"/>
      <c r="J39" s="1"/>
      <c r="L39" s="1"/>
    </row>
    <row r="40" spans="3:12" x14ac:dyDescent="0.25">
      <c r="C40" s="1"/>
      <c r="E40" s="1"/>
      <c r="F40" s="1"/>
      <c r="G40" s="1"/>
      <c r="I40" s="1"/>
      <c r="J40" s="1"/>
      <c r="L40" s="1"/>
    </row>
    <row r="41" spans="3:12" x14ac:dyDescent="0.25">
      <c r="C41" s="1"/>
      <c r="E41" s="1"/>
      <c r="F41" s="1"/>
      <c r="G41" s="1"/>
      <c r="I41" s="1"/>
      <c r="J41" s="1"/>
      <c r="L41" s="1"/>
    </row>
    <row r="42" spans="3:12" x14ac:dyDescent="0.25">
      <c r="C42" s="1"/>
      <c r="E42" s="1"/>
      <c r="F42" s="1"/>
      <c r="G42" s="1"/>
      <c r="I42" s="1"/>
      <c r="J42" s="1"/>
      <c r="L42" s="1"/>
    </row>
    <row r="43" spans="3:12" x14ac:dyDescent="0.25">
      <c r="C43" s="1"/>
      <c r="E43" s="1"/>
      <c r="F43" s="1"/>
      <c r="G43" s="1"/>
      <c r="I43" s="1"/>
      <c r="J43" s="1"/>
      <c r="L43" s="1"/>
    </row>
    <row r="44" spans="3:12" x14ac:dyDescent="0.25">
      <c r="C44" s="1"/>
      <c r="E44" s="1"/>
      <c r="F44" s="1"/>
      <c r="G44" s="1"/>
      <c r="I44" s="1"/>
      <c r="J44" s="1"/>
      <c r="L44" s="1"/>
    </row>
    <row r="45" spans="3:12" x14ac:dyDescent="0.25">
      <c r="C45" s="1"/>
      <c r="E45" s="1"/>
      <c r="F45" s="1"/>
      <c r="G45" s="1"/>
      <c r="I45" s="1"/>
      <c r="J45" s="1"/>
      <c r="L45" s="1"/>
    </row>
    <row r="46" spans="3:12" x14ac:dyDescent="0.25">
      <c r="C46" s="1"/>
      <c r="E46" s="1"/>
      <c r="F46" s="1"/>
      <c r="G46" s="1"/>
      <c r="I46" s="1"/>
      <c r="J46" s="1"/>
      <c r="L46" s="1"/>
    </row>
    <row r="47" spans="3:12" x14ac:dyDescent="0.25">
      <c r="C47" s="1"/>
      <c r="E47" s="1"/>
      <c r="F47" s="1"/>
      <c r="G47" s="1"/>
      <c r="I47" s="1"/>
      <c r="J47" s="1"/>
      <c r="L47" s="1"/>
    </row>
    <row r="48" spans="3:12" x14ac:dyDescent="0.25">
      <c r="C48" s="1"/>
      <c r="E48" s="1"/>
      <c r="F48" s="1"/>
      <c r="G48" s="1"/>
      <c r="I48" s="1"/>
      <c r="J48" s="1"/>
      <c r="L48" s="1"/>
    </row>
  </sheetData>
  <sheetProtection algorithmName="SHA-512" hashValue="4JtxU00uxudp6aawE3+3StV7xge3o4JXtTDwDsvJsvuobN+xdw/HBvdofSVcF03orlFUg8Zp7F6OVj6tpZ7xEA==" saltValue="sakHLvbf3H3aIgc/j6fWvw==" spinCount="100000" sheet="1" objects="1" scenarios="1"/>
  <mergeCells count="15">
    <mergeCell ref="W7:W10"/>
    <mergeCell ref="X8:X9"/>
    <mergeCell ref="O7:O10"/>
    <mergeCell ref="P7:P10"/>
    <mergeCell ref="Q7:Q10"/>
    <mergeCell ref="B1:E1"/>
    <mergeCell ref="H2:Q3"/>
    <mergeCell ref="B12:K12"/>
    <mergeCell ref="T12:V12"/>
    <mergeCell ref="B13:H13"/>
    <mergeCell ref="T13:V13"/>
    <mergeCell ref="K7:K10"/>
    <mergeCell ref="L7:L10"/>
    <mergeCell ref="M7:M10"/>
    <mergeCell ref="N7:N10"/>
  </mergeCells>
  <phoneticPr fontId="11" type="noConversion"/>
  <conditionalFormatting sqref="B7:B10 D7:D10">
    <cfRule type="expression" dxfId="11" priority="2">
      <formula>LEN(TRIM(B7))=0</formula>
    </cfRule>
  </conditionalFormatting>
  <conditionalFormatting sqref="B7:B10">
    <cfRule type="cellIs" dxfId="10" priority="3" operator="greaterThanOrEqual">
      <formula>1</formula>
    </cfRule>
  </conditionalFormatting>
  <conditionalFormatting sqref="H7:H10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10">
    <cfRule type="containsText" dxfId="5" priority="14" operator="containsText" text="ANO">
      <formula>NOT(ISERROR(SEARCH("ANO",I7)))</formula>
    </cfRule>
  </conditionalFormatting>
  <conditionalFormatting sqref="T7:T10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:V10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10" xr:uid="{00000000-0002-0000-0000-000000000000}">
      <formula1>"ANO,NE"</formula1>
      <formula2>0</formula2>
    </dataValidation>
    <dataValidation type="list" showInputMessage="1" showErrorMessage="1" sqref="E7:E10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2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23AC29F-1D31-4259-A856-CAE7C8813168}">
          <x14:formula1>
            <xm:f>#REF!</xm:f>
          </x14:formula1>
          <xm:sqref>X7:X8 X10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Helena Sedláčková</cp:lastModifiedBy>
  <cp:revision>2</cp:revision>
  <cp:lastPrinted>2024-08-21T07:20:31Z</cp:lastPrinted>
  <dcterms:created xsi:type="dcterms:W3CDTF">2014-03-05T12:43:32Z</dcterms:created>
  <dcterms:modified xsi:type="dcterms:W3CDTF">2024-08-22T06:42:45Z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